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4000" windowHeight="13500"/>
  </bookViews>
  <sheets>
    <sheet name="Přehled ROZP PO" sheetId="1" r:id="rId1"/>
  </sheets>
  <definedNames>
    <definedName name="_xlnm.Print_Area" localSheetId="0">'Přehled ROZP PO'!$A$1:$O$34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26" i="1"/>
  <c r="D6" i="1"/>
  <c r="D26" i="1"/>
  <c r="C6" i="1"/>
  <c r="C26" i="1"/>
  <c r="N6" i="1"/>
  <c r="N26" i="1"/>
  <c r="M6" i="1"/>
  <c r="M26" i="1"/>
  <c r="L6" i="1"/>
  <c r="L26" i="1"/>
  <c r="O24" i="1"/>
  <c r="J26" i="1"/>
  <c r="J6" i="1"/>
  <c r="I26" i="1"/>
  <c r="I6" i="1"/>
  <c r="K26" i="1"/>
  <c r="K6" i="1"/>
  <c r="H26" i="1"/>
  <c r="H6" i="1"/>
  <c r="G26" i="1"/>
  <c r="G6" i="1"/>
  <c r="O34" i="1"/>
  <c r="O33" i="1"/>
  <c r="O32" i="1"/>
  <c r="O31" i="1"/>
  <c r="O30" i="1"/>
  <c r="O29" i="1"/>
  <c r="O28" i="1"/>
  <c r="O27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F26" i="1" l="1"/>
  <c r="F6" i="1"/>
  <c r="O26" i="1" l="1"/>
  <c r="O6" i="1"/>
</calcChain>
</file>

<file path=xl/sharedStrings.xml><?xml version="1.0" encoding="utf-8"?>
<sst xmlns="http://schemas.openxmlformats.org/spreadsheetml/2006/main" count="70" uniqueCount="46">
  <si>
    <t>ZŠ</t>
  </si>
  <si>
    <t>MŠ</t>
  </si>
  <si>
    <t>ŠJ</t>
  </si>
  <si>
    <t>CELKEM</t>
  </si>
  <si>
    <t>Heyrovského 32</t>
  </si>
  <si>
    <t>Laštůvkova 77</t>
  </si>
  <si>
    <t>Vejrostova 1</t>
  </si>
  <si>
    <t>Kachlíkova 17</t>
  </si>
  <si>
    <t>Kachlíkova 19</t>
  </si>
  <si>
    <t>Kachlíkova 21</t>
  </si>
  <si>
    <t>Laštůvkova 57/59</t>
  </si>
  <si>
    <t>Štouračova 23</t>
  </si>
  <si>
    <t>Kavčí 3</t>
  </si>
  <si>
    <t>Všechny subjekty</t>
  </si>
  <si>
    <t>SU</t>
  </si>
  <si>
    <t>Název účtu</t>
  </si>
  <si>
    <t>Schválený rozpočet/rok</t>
  </si>
  <si>
    <t>Náklady celkem</t>
  </si>
  <si>
    <t>Spotřeba materiálu</t>
  </si>
  <si>
    <t>Energie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</si>
  <si>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</si>
  <si>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</si>
  <si>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</si>
  <si>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</si>
  <si>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</si>
  <si>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</si>
  <si>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</si>
  <si>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</si>
  <si>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sociální náklady</t>
  </si>
  <si>
    <t>Jiné daně a poplatky</t>
  </si>
  <si>
    <t>Jiné pokuty a penále</t>
  </si>
  <si>
    <t>Prodaný materiál</t>
  </si>
  <si>
    <t>Ostatní náklady činnosti</t>
  </si>
  <si>
    <t>Odpisy dlouhodobého majetku</t>
  </si>
  <si>
    <t>Náklady z drobn. dlouhod. majetku</t>
  </si>
  <si>
    <t>Jiné ostatní náklady</t>
  </si>
  <si>
    <t>Výnosy celkem</t>
  </si>
  <si>
    <t>Výnosy z prodeje služeb</t>
  </si>
  <si>
    <t>Výnosy z pronájmu</t>
  </si>
  <si>
    <t>Jiné výnosy z vlastních výkonů</t>
  </si>
  <si>
    <t>Výnosy z doplňkové činnosti</t>
  </si>
  <si>
    <t>Výnosy z čerpání fondů</t>
  </si>
  <si>
    <t>Ostatní výnosy z činnosti</t>
  </si>
  <si>
    <t>Výnosy z úroků</t>
  </si>
  <si>
    <t>Výnosy z vybran. míst. vlast. instit.</t>
  </si>
  <si>
    <t>Schválený rozpočet příspěvkových organizací na rok 2022 - ZŠ,MŠ,ŠJ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</si>
</sst>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9"/>
      <name val="Calibri"/>
      <family val="2"/>
      <charset val="238"/>
      <scheme val="minor"/>
    </font>
    <font>
      <b/>
      <i/>
      <sz val="10"/>
      <name val="Arial Narrow"/>
      <family val="2"/>
      <charset val="238"/>
    </font>
    <font>
      <sz val="1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/>
    <xf numFmtId="0" fontId="10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22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" fontId="9" fillId="5" borderId="10" xfId="0" applyNumberFormat="1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10" fillId="0" borderId="23" xfId="0" applyFont="1" applyBorder="1" applyAlignment="1"/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3" fontId="9" fillId="7" borderId="8" xfId="0" applyNumberFormat="1" applyFont="1" applyFill="1" applyBorder="1"/>
    <xf numFmtId="3" fontId="10" fillId="7" borderId="11" xfId="0" applyNumberFormat="1" applyFont="1" applyFill="1" applyBorder="1"/>
    <xf numFmtId="3" fontId="10" fillId="7" borderId="13" xfId="0" applyNumberFormat="1" applyFont="1" applyFill="1" applyBorder="1"/>
    <xf numFmtId="3" fontId="10" fillId="7" borderId="16" xfId="0" applyNumberFormat="1" applyFont="1" applyFill="1" applyBorder="1"/>
    <xf numFmtId="3" fontId="10" fillId="7" borderId="19" xfId="0" applyNumberFormat="1" applyFont="1" applyFill="1" applyBorder="1"/>
    <xf numFmtId="0" fontId="10" fillId="8" borderId="18" xfId="0" applyFont="1" applyFill="1" applyBorder="1" applyAlignment="1"/>
    <xf numFmtId="3" fontId="9" fillId="9" borderId="8" xfId="0" applyNumberFormat="1" applyFont="1" applyFill="1" applyBorder="1"/>
    <xf numFmtId="3" fontId="10" fillId="9" borderId="11" xfId="0" applyNumberFormat="1" applyFont="1" applyFill="1" applyBorder="1"/>
    <xf numFmtId="3" fontId="10" fillId="9" borderId="13" xfId="0" applyNumberFormat="1" applyFont="1" applyFill="1" applyBorder="1"/>
    <xf numFmtId="3" fontId="10" fillId="9" borderId="16" xfId="0" applyNumberFormat="1" applyFont="1" applyFill="1" applyBorder="1"/>
    <xf numFmtId="3" fontId="10" fillId="9" borderId="19" xfId="0" applyNumberFormat="1" applyFont="1" applyFill="1" applyBorder="1"/>
    <xf numFmtId="3" fontId="9" fillId="10" borderId="8" xfId="0" applyNumberFormat="1" applyFont="1" applyFill="1" applyBorder="1"/>
    <xf numFmtId="3" fontId="10" fillId="10" borderId="11" xfId="0" applyNumberFormat="1" applyFont="1" applyFill="1" applyBorder="1"/>
    <xf numFmtId="3" fontId="10" fillId="10" borderId="13" xfId="0" applyNumberFormat="1" applyFont="1" applyFill="1" applyBorder="1"/>
    <xf numFmtId="3" fontId="10" fillId="10" borderId="16" xfId="0" applyNumberFormat="1" applyFont="1" applyFill="1" applyBorder="1"/>
    <xf numFmtId="3" fontId="10" fillId="10" borderId="19" xfId="0" applyNumberFormat="1" applyFont="1" applyFill="1" applyBorder="1"/>
    <xf numFmtId="3" fontId="9" fillId="11" borderId="21" xfId="0" applyNumberFormat="1" applyFont="1" applyFill="1" applyBorder="1"/>
    <xf numFmtId="3" fontId="9" fillId="11" borderId="15" xfId="0" applyNumberFormat="1" applyFont="1" applyFill="1" applyBorder="1"/>
    <xf numFmtId="3" fontId="9" fillId="11" borderId="17" xfId="0" applyNumberFormat="1" applyFont="1" applyFill="1" applyBorder="1"/>
    <xf numFmtId="0" fontId="8" fillId="5" borderId="2" xfId="1" applyFont="1" applyFill="1" applyBorder="1" applyAlignment="1">
      <alignment horizontal="center" vertical="top" wrapText="1"/>
    </xf>
    <xf numFmtId="0" fontId="8" fillId="5" borderId="4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8" fillId="2" borderId="2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tabSelected="1" zoomScale="79" zoomScaleNormal="79" workbookViewId="0">
      <selection sqref="A1:O1"/>
    </sheetView>
  </sheetViews>
  <sheetFormatPr defaultRowHeight="15" x14ac:dyDescent="0.25"/>
  <cols>
    <col min="1" max="1" width="7.28515625" customWidth="1"/>
    <col min="2" max="2" width="24.140625" customWidth="1"/>
    <col min="3" max="4" width="11" customWidth="1"/>
    <col min="5" max="6" width="10.140625" customWidth="1"/>
    <col min="7" max="7" width="11.42578125" customWidth="1"/>
    <col min="8" max="8" width="10.140625" customWidth="1"/>
    <col min="9" max="9" width="12.85546875" customWidth="1"/>
    <col min="10" max="10" width="10.28515625" customWidth="1"/>
    <col min="11" max="11" width="10.140625" customWidth="1"/>
    <col min="12" max="12" width="11.7109375" customWidth="1"/>
    <col min="13" max="13" width="11.28515625" customWidth="1"/>
    <col min="14" max="14" width="10.140625" customWidth="1"/>
    <col min="15" max="15" width="13.140625" customWidth="1"/>
    <col min="16" max="16" width="13.28515625" customWidth="1"/>
  </cols>
  <sheetData>
    <row r="1" spans="1:16" ht="48.75" customHeight="1" thickBot="1" x14ac:dyDescent="0.3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6" ht="16.5" customHeight="1" x14ac:dyDescent="0.25">
      <c r="A2" s="1"/>
      <c r="B2" s="1"/>
      <c r="C2" s="15" t="s">
        <v>0</v>
      </c>
      <c r="D2" s="15" t="s">
        <v>0</v>
      </c>
      <c r="E2" s="15" t="s">
        <v>0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5" t="s">
        <v>1</v>
      </c>
      <c r="L2" s="17" t="s">
        <v>2</v>
      </c>
      <c r="M2" s="17" t="s">
        <v>2</v>
      </c>
      <c r="N2" s="17" t="s">
        <v>2</v>
      </c>
      <c r="O2" s="19" t="s">
        <v>3</v>
      </c>
      <c r="P2" s="2"/>
    </row>
    <row r="3" spans="1:16" ht="23.25" customHeight="1" thickBot="1" x14ac:dyDescent="0.3">
      <c r="A3" s="1"/>
      <c r="B3" s="1"/>
      <c r="C3" s="16" t="s">
        <v>4</v>
      </c>
      <c r="D3" s="16" t="s">
        <v>5</v>
      </c>
      <c r="E3" s="1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18" t="s">
        <v>4</v>
      </c>
      <c r="M3" s="18" t="s">
        <v>5</v>
      </c>
      <c r="N3" s="18" t="s">
        <v>6</v>
      </c>
      <c r="O3" s="20" t="s">
        <v>13</v>
      </c>
      <c r="P3" s="3"/>
    </row>
    <row r="4" spans="1:16" ht="15" customHeight="1" x14ac:dyDescent="0.25">
      <c r="A4" s="49" t="s">
        <v>14</v>
      </c>
      <c r="B4" s="51" t="s">
        <v>15</v>
      </c>
      <c r="C4" s="53" t="s">
        <v>16</v>
      </c>
      <c r="D4" s="53" t="s">
        <v>16</v>
      </c>
      <c r="E4" s="53" t="s">
        <v>16</v>
      </c>
      <c r="F4" s="53" t="s">
        <v>16</v>
      </c>
      <c r="G4" s="53" t="s">
        <v>16</v>
      </c>
      <c r="H4" s="53" t="s">
        <v>16</v>
      </c>
      <c r="I4" s="53" t="s">
        <v>16</v>
      </c>
      <c r="J4" s="53" t="s">
        <v>16</v>
      </c>
      <c r="K4" s="53" t="s">
        <v>16</v>
      </c>
      <c r="L4" s="53" t="s">
        <v>16</v>
      </c>
      <c r="M4" s="53" t="s">
        <v>16</v>
      </c>
      <c r="N4" s="53" t="s">
        <v>16</v>
      </c>
      <c r="O4" s="46" t="s">
        <v>16</v>
      </c>
    </row>
    <row r="5" spans="1:16" ht="15.75" thickBot="1" x14ac:dyDescent="0.3">
      <c r="A5" s="50"/>
      <c r="B5" s="5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47"/>
    </row>
    <row r="6" spans="1:16" ht="15.75" customHeight="1" thickBot="1" x14ac:dyDescent="0.3">
      <c r="A6" s="4" t="s">
        <v>17</v>
      </c>
      <c r="B6" s="5"/>
      <c r="C6" s="27">
        <f t="shared" ref="C6:N6" si="0">SUM(C7:C24)</f>
        <v>40894700</v>
      </c>
      <c r="D6" s="27">
        <f t="shared" si="0"/>
        <v>50567000</v>
      </c>
      <c r="E6" s="27">
        <f t="shared" si="0"/>
        <v>66611000</v>
      </c>
      <c r="F6" s="33">
        <f t="shared" si="0"/>
        <v>7453000</v>
      </c>
      <c r="G6" s="33">
        <f t="shared" si="0"/>
        <v>7421000</v>
      </c>
      <c r="H6" s="33">
        <f t="shared" si="0"/>
        <v>7818000</v>
      </c>
      <c r="I6" s="33">
        <f t="shared" si="0"/>
        <v>16575000</v>
      </c>
      <c r="J6" s="33">
        <f t="shared" si="0"/>
        <v>5996000</v>
      </c>
      <c r="K6" s="33">
        <f t="shared" si="0"/>
        <v>21003452</v>
      </c>
      <c r="L6" s="38">
        <f t="shared" si="0"/>
        <v>6758590</v>
      </c>
      <c r="M6" s="38">
        <f t="shared" si="0"/>
        <v>7355000</v>
      </c>
      <c r="N6" s="38">
        <f t="shared" si="0"/>
        <v>11077000</v>
      </c>
      <c r="O6" s="21">
        <f>C6+D6+E6+F6+G6+H6+I6+J6+K6+L6+M6+N6</f>
        <v>249529742</v>
      </c>
    </row>
    <row r="7" spans="1:16" ht="15" customHeight="1" x14ac:dyDescent="0.25">
      <c r="A7" s="6">
        <v>501</v>
      </c>
      <c r="B7" s="7" t="s">
        <v>18</v>
      </c>
      <c r="C7" s="28">
        <v>1400000</v>
      </c>
      <c r="D7" s="28">
        <v>880000</v>
      </c>
      <c r="E7" s="28">
        <v>1100000</v>
      </c>
      <c r="F7" s="34">
        <v>660000</v>
      </c>
      <c r="G7" s="34">
        <v>560000</v>
      </c>
      <c r="H7" s="34">
        <v>1210000</v>
      </c>
      <c r="I7" s="34">
        <v>1760000</v>
      </c>
      <c r="J7" s="34">
        <v>158000</v>
      </c>
      <c r="K7" s="34">
        <v>2337340</v>
      </c>
      <c r="L7" s="39">
        <v>2771000</v>
      </c>
      <c r="M7" s="39">
        <v>3093000</v>
      </c>
      <c r="N7" s="39">
        <v>4500000</v>
      </c>
      <c r="O7" s="43">
        <f t="shared" ref="O7:O24" si="1">SUM(C7:N7)</f>
        <v>20429340</v>
      </c>
    </row>
    <row r="8" spans="1:16" x14ac:dyDescent="0.25">
      <c r="A8" s="8">
        <v>502</v>
      </c>
      <c r="B8" s="9" t="s">
        <v>19</v>
      </c>
      <c r="C8" s="29">
        <v>960000</v>
      </c>
      <c r="D8" s="29">
        <v>2200000</v>
      </c>
      <c r="E8" s="29">
        <v>1960000</v>
      </c>
      <c r="F8" s="35">
        <v>350000</v>
      </c>
      <c r="G8" s="35">
        <v>400000</v>
      </c>
      <c r="H8" s="35">
        <v>400000</v>
      </c>
      <c r="I8" s="35">
        <v>909000</v>
      </c>
      <c r="J8" s="35">
        <v>630000</v>
      </c>
      <c r="K8" s="35">
        <v>915000</v>
      </c>
      <c r="L8" s="40">
        <v>224000</v>
      </c>
      <c r="M8" s="40">
        <v>172000</v>
      </c>
      <c r="N8" s="40">
        <v>325000</v>
      </c>
      <c r="O8" s="44">
        <f t="shared" si="1"/>
        <v>9445000</v>
      </c>
    </row>
    <row r="9" spans="1:16" x14ac:dyDescent="0.25">
      <c r="A9" s="8">
        <v>511</v>
      </c>
      <c r="B9" s="9" t="s">
        <v>20</v>
      </c>
      <c r="C9" s="29">
        <v>390000</v>
      </c>
      <c r="D9" s="29">
        <v>151000</v>
      </c>
      <c r="E9" s="29">
        <v>500000</v>
      </c>
      <c r="F9" s="35">
        <v>65000</v>
      </c>
      <c r="G9" s="35">
        <v>80000</v>
      </c>
      <c r="H9" s="35">
        <v>60000</v>
      </c>
      <c r="I9" s="35">
        <v>650000</v>
      </c>
      <c r="J9" s="35">
        <v>40000</v>
      </c>
      <c r="K9" s="35">
        <v>75000</v>
      </c>
      <c r="L9" s="40">
        <v>157000</v>
      </c>
      <c r="M9" s="40">
        <v>74000</v>
      </c>
      <c r="N9" s="40">
        <v>265000</v>
      </c>
      <c r="O9" s="44">
        <f t="shared" si="1"/>
        <v>2507000</v>
      </c>
    </row>
    <row r="10" spans="1:16" x14ac:dyDescent="0.25">
      <c r="A10" s="8">
        <v>512</v>
      </c>
      <c r="B10" s="9" t="s">
        <v>21</v>
      </c>
      <c r="C10" s="29">
        <v>16000</v>
      </c>
      <c r="D10" s="29">
        <v>40000</v>
      </c>
      <c r="E10" s="29">
        <v>20000</v>
      </c>
      <c r="F10" s="35">
        <v>0</v>
      </c>
      <c r="G10" s="35">
        <v>4000</v>
      </c>
      <c r="H10" s="35">
        <v>8000</v>
      </c>
      <c r="I10" s="35">
        <v>1000</v>
      </c>
      <c r="J10" s="35">
        <v>4000</v>
      </c>
      <c r="K10" s="35">
        <v>1000</v>
      </c>
      <c r="L10" s="40">
        <v>3500</v>
      </c>
      <c r="M10" s="40">
        <v>500</v>
      </c>
      <c r="N10" s="40">
        <v>3000</v>
      </c>
      <c r="O10" s="44">
        <f t="shared" si="1"/>
        <v>101000</v>
      </c>
    </row>
    <row r="11" spans="1:16" x14ac:dyDescent="0.25">
      <c r="A11" s="8">
        <v>513</v>
      </c>
      <c r="B11" s="9" t="s">
        <v>22</v>
      </c>
      <c r="C11" s="29">
        <v>5000</v>
      </c>
      <c r="D11" s="29">
        <v>1000</v>
      </c>
      <c r="E11" s="29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40">
        <v>0</v>
      </c>
      <c r="M11" s="40">
        <v>0</v>
      </c>
      <c r="N11" s="40">
        <v>0</v>
      </c>
      <c r="O11" s="44">
        <f t="shared" si="1"/>
        <v>6000</v>
      </c>
    </row>
    <row r="12" spans="1:16" x14ac:dyDescent="0.25">
      <c r="A12" s="8">
        <v>518</v>
      </c>
      <c r="B12" s="9" t="s">
        <v>23</v>
      </c>
      <c r="C12" s="29">
        <v>940000</v>
      </c>
      <c r="D12" s="29">
        <v>880000</v>
      </c>
      <c r="E12" s="29">
        <v>1000000</v>
      </c>
      <c r="F12" s="35">
        <v>220000</v>
      </c>
      <c r="G12" s="35">
        <v>310000</v>
      </c>
      <c r="H12" s="35">
        <v>267000</v>
      </c>
      <c r="I12" s="35">
        <v>325000</v>
      </c>
      <c r="J12" s="35">
        <v>320000</v>
      </c>
      <c r="K12" s="35">
        <v>1261000</v>
      </c>
      <c r="L12" s="40">
        <v>198500</v>
      </c>
      <c r="M12" s="40">
        <v>343000</v>
      </c>
      <c r="N12" s="40">
        <v>190000</v>
      </c>
      <c r="O12" s="44">
        <f t="shared" si="1"/>
        <v>6254500</v>
      </c>
    </row>
    <row r="13" spans="1:16" x14ac:dyDescent="0.25">
      <c r="A13" s="8">
        <v>521</v>
      </c>
      <c r="B13" s="9" t="s">
        <v>24</v>
      </c>
      <c r="C13" s="29">
        <v>26650000</v>
      </c>
      <c r="D13" s="29">
        <v>33400000</v>
      </c>
      <c r="E13" s="29">
        <v>44000000</v>
      </c>
      <c r="F13" s="35">
        <v>4480000</v>
      </c>
      <c r="G13" s="35">
        <v>4300000</v>
      </c>
      <c r="H13" s="35">
        <v>4200000</v>
      </c>
      <c r="I13" s="35">
        <v>9518000</v>
      </c>
      <c r="J13" s="35">
        <v>3500000</v>
      </c>
      <c r="K13" s="35">
        <v>11923000</v>
      </c>
      <c r="L13" s="40">
        <v>2279595</v>
      </c>
      <c r="M13" s="40">
        <v>2478000</v>
      </c>
      <c r="N13" s="40">
        <v>3500000</v>
      </c>
      <c r="O13" s="44">
        <f t="shared" si="1"/>
        <v>150228595</v>
      </c>
    </row>
    <row r="14" spans="1:16" x14ac:dyDescent="0.25">
      <c r="A14" s="8">
        <v>524</v>
      </c>
      <c r="B14" s="9" t="s">
        <v>25</v>
      </c>
      <c r="C14" s="29">
        <v>9007700</v>
      </c>
      <c r="D14" s="29">
        <v>11356000</v>
      </c>
      <c r="E14" s="29">
        <v>14872000</v>
      </c>
      <c r="F14" s="35">
        <v>1523000</v>
      </c>
      <c r="G14" s="35">
        <v>1500000</v>
      </c>
      <c r="H14" s="35">
        <v>1428000</v>
      </c>
      <c r="I14" s="35">
        <v>60000</v>
      </c>
      <c r="J14" s="35">
        <v>1190000</v>
      </c>
      <c r="K14" s="35">
        <v>3969000</v>
      </c>
      <c r="L14" s="40">
        <v>757899</v>
      </c>
      <c r="M14" s="40">
        <v>838000</v>
      </c>
      <c r="N14" s="40">
        <v>1183000</v>
      </c>
      <c r="O14" s="44">
        <f t="shared" si="1"/>
        <v>47684599</v>
      </c>
    </row>
    <row r="15" spans="1:16" x14ac:dyDescent="0.25">
      <c r="A15" s="8">
        <v>525</v>
      </c>
      <c r="B15" s="9" t="s">
        <v>26</v>
      </c>
      <c r="C15" s="29">
        <v>120000</v>
      </c>
      <c r="D15" s="29">
        <v>110000</v>
      </c>
      <c r="E15" s="29">
        <v>164000</v>
      </c>
      <c r="F15" s="35">
        <v>20000</v>
      </c>
      <c r="G15" s="35">
        <v>27000</v>
      </c>
      <c r="H15" s="35">
        <v>28000</v>
      </c>
      <c r="I15" s="35">
        <v>25000</v>
      </c>
      <c r="J15" s="35">
        <v>14000</v>
      </c>
      <c r="K15" s="35">
        <v>50000</v>
      </c>
      <c r="L15" s="40">
        <v>9500</v>
      </c>
      <c r="M15" s="40">
        <v>11000</v>
      </c>
      <c r="N15" s="40">
        <v>15000</v>
      </c>
      <c r="O15" s="44">
        <f t="shared" si="1"/>
        <v>593500</v>
      </c>
    </row>
    <row r="16" spans="1:16" x14ac:dyDescent="0.25">
      <c r="A16" s="8">
        <v>527</v>
      </c>
      <c r="B16" s="9" t="s">
        <v>27</v>
      </c>
      <c r="C16" s="29">
        <v>590000</v>
      </c>
      <c r="D16" s="29">
        <v>900000</v>
      </c>
      <c r="E16" s="29">
        <v>880000</v>
      </c>
      <c r="F16" s="35">
        <v>95000</v>
      </c>
      <c r="G16" s="35">
        <v>110000</v>
      </c>
      <c r="H16" s="35">
        <v>90000</v>
      </c>
      <c r="I16" s="35">
        <v>3218000</v>
      </c>
      <c r="J16" s="35">
        <v>105000</v>
      </c>
      <c r="K16" s="35">
        <v>295360</v>
      </c>
      <c r="L16" s="40">
        <v>67096</v>
      </c>
      <c r="M16" s="40">
        <v>84000</v>
      </c>
      <c r="N16" s="40">
        <v>108000</v>
      </c>
      <c r="O16" s="44">
        <f t="shared" si="1"/>
        <v>6542456</v>
      </c>
    </row>
    <row r="17" spans="1:15" x14ac:dyDescent="0.25">
      <c r="A17" s="8">
        <v>528</v>
      </c>
      <c r="B17" s="9" t="s">
        <v>28</v>
      </c>
      <c r="C17" s="29">
        <v>5000</v>
      </c>
      <c r="D17" s="29">
        <v>0</v>
      </c>
      <c r="E17" s="29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40">
        <v>0</v>
      </c>
      <c r="M17" s="40">
        <v>0</v>
      </c>
      <c r="N17" s="40">
        <v>0</v>
      </c>
      <c r="O17" s="44">
        <f t="shared" si="1"/>
        <v>5000</v>
      </c>
    </row>
    <row r="18" spans="1:15" x14ac:dyDescent="0.25">
      <c r="A18" s="8">
        <v>538</v>
      </c>
      <c r="B18" s="9" t="s">
        <v>29</v>
      </c>
      <c r="C18" s="29">
        <v>0</v>
      </c>
      <c r="D18" s="29">
        <v>0</v>
      </c>
      <c r="E18" s="29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100</v>
      </c>
      <c r="L18" s="40">
        <v>0</v>
      </c>
      <c r="M18" s="40">
        <v>0</v>
      </c>
      <c r="N18" s="40">
        <v>0</v>
      </c>
      <c r="O18" s="44">
        <f t="shared" si="1"/>
        <v>100</v>
      </c>
    </row>
    <row r="19" spans="1:15" x14ac:dyDescent="0.25">
      <c r="A19" s="8">
        <v>542</v>
      </c>
      <c r="B19" s="9" t="s">
        <v>30</v>
      </c>
      <c r="C19" s="29">
        <v>0</v>
      </c>
      <c r="D19" s="29">
        <v>0</v>
      </c>
      <c r="E19" s="29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40">
        <v>0</v>
      </c>
      <c r="M19" s="40">
        <v>0</v>
      </c>
      <c r="N19" s="40">
        <v>0</v>
      </c>
      <c r="O19" s="44">
        <f t="shared" si="1"/>
        <v>0</v>
      </c>
    </row>
    <row r="20" spans="1:15" x14ac:dyDescent="0.25">
      <c r="A20" s="8">
        <v>544</v>
      </c>
      <c r="B20" s="9" t="s">
        <v>31</v>
      </c>
      <c r="C20" s="29">
        <v>0</v>
      </c>
      <c r="D20" s="29">
        <v>0</v>
      </c>
      <c r="E20" s="29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40">
        <v>9000</v>
      </c>
      <c r="M20" s="40">
        <v>0</v>
      </c>
      <c r="N20" s="40">
        <v>15000</v>
      </c>
      <c r="O20" s="44">
        <f t="shared" si="1"/>
        <v>24000</v>
      </c>
    </row>
    <row r="21" spans="1:15" x14ac:dyDescent="0.25">
      <c r="A21" s="8">
        <v>549</v>
      </c>
      <c r="B21" s="9" t="s">
        <v>32</v>
      </c>
      <c r="C21" s="29">
        <v>13000</v>
      </c>
      <c r="D21" s="29">
        <v>40000</v>
      </c>
      <c r="E21" s="29">
        <v>1000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2000</v>
      </c>
      <c r="L21" s="40">
        <v>0</v>
      </c>
      <c r="M21" s="40">
        <v>500</v>
      </c>
      <c r="N21" s="40">
        <v>630000</v>
      </c>
      <c r="O21" s="44">
        <f t="shared" si="1"/>
        <v>686500</v>
      </c>
    </row>
    <row r="22" spans="1:15" x14ac:dyDescent="0.25">
      <c r="A22" s="8">
        <v>551</v>
      </c>
      <c r="B22" s="9" t="s">
        <v>33</v>
      </c>
      <c r="C22" s="29">
        <v>58000</v>
      </c>
      <c r="D22" s="29">
        <v>109000</v>
      </c>
      <c r="E22" s="29">
        <v>114000</v>
      </c>
      <c r="F22" s="35">
        <v>5000</v>
      </c>
      <c r="G22" s="35">
        <v>60000</v>
      </c>
      <c r="H22" s="35">
        <v>57000</v>
      </c>
      <c r="I22" s="35">
        <v>49000</v>
      </c>
      <c r="J22" s="35">
        <v>10000</v>
      </c>
      <c r="K22" s="35">
        <v>56652</v>
      </c>
      <c r="L22" s="40">
        <v>177000</v>
      </c>
      <c r="M22" s="40">
        <v>158000</v>
      </c>
      <c r="N22" s="40">
        <v>245000</v>
      </c>
      <c r="O22" s="44">
        <f t="shared" si="1"/>
        <v>1098652</v>
      </c>
    </row>
    <row r="23" spans="1:15" x14ac:dyDescent="0.25">
      <c r="A23" s="8">
        <v>558</v>
      </c>
      <c r="B23" s="9" t="s">
        <v>34</v>
      </c>
      <c r="C23" s="29">
        <v>740000</v>
      </c>
      <c r="D23" s="29">
        <v>500000</v>
      </c>
      <c r="E23" s="29">
        <v>2000000</v>
      </c>
      <c r="F23" s="35">
        <v>35000</v>
      </c>
      <c r="G23" s="35">
        <v>70000</v>
      </c>
      <c r="H23" s="35">
        <v>70000</v>
      </c>
      <c r="I23" s="35">
        <v>60000</v>
      </c>
      <c r="J23" s="35">
        <v>25000</v>
      </c>
      <c r="K23" s="35">
        <v>118000</v>
      </c>
      <c r="L23" s="40">
        <v>104500</v>
      </c>
      <c r="M23" s="40">
        <v>103000</v>
      </c>
      <c r="N23" s="40">
        <v>98000</v>
      </c>
      <c r="O23" s="44">
        <f t="shared" si="1"/>
        <v>3923500</v>
      </c>
    </row>
    <row r="24" spans="1:15" ht="15.75" thickBot="1" x14ac:dyDescent="0.3">
      <c r="A24" s="8">
        <v>569</v>
      </c>
      <c r="B24" s="9" t="s">
        <v>35</v>
      </c>
      <c r="C24" s="29">
        <v>0</v>
      </c>
      <c r="D24" s="29">
        <v>0</v>
      </c>
      <c r="E24" s="29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40">
        <v>0</v>
      </c>
      <c r="M24" s="40">
        <v>0</v>
      </c>
      <c r="N24" s="40">
        <v>0</v>
      </c>
      <c r="O24" s="44">
        <f t="shared" si="1"/>
        <v>0</v>
      </c>
    </row>
    <row r="25" spans="1:15" ht="15.75" thickBot="1" x14ac:dyDescent="0.3">
      <c r="A25" s="1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4"/>
    </row>
    <row r="26" spans="1:15" ht="15.75" thickBot="1" x14ac:dyDescent="0.3">
      <c r="A26" s="22" t="s">
        <v>36</v>
      </c>
      <c r="B26" s="23"/>
      <c r="C26" s="27">
        <f>SUM(C27:C34)</f>
        <v>40894700</v>
      </c>
      <c r="D26" s="27">
        <f>SUM(D27:D34)</f>
        <v>50567000</v>
      </c>
      <c r="E26" s="27">
        <f>SUM(E27:E34)</f>
        <v>66611000</v>
      </c>
      <c r="F26" s="33">
        <f t="shared" ref="F26" si="2">SUM(F27:F34)</f>
        <v>7453000</v>
      </c>
      <c r="G26" s="33">
        <f t="shared" ref="G26:N26" si="3">SUM(G27:G34)</f>
        <v>7421000</v>
      </c>
      <c r="H26" s="33">
        <f t="shared" si="3"/>
        <v>7818000</v>
      </c>
      <c r="I26" s="33">
        <f t="shared" si="3"/>
        <v>16575000</v>
      </c>
      <c r="J26" s="33">
        <f t="shared" si="3"/>
        <v>5996000</v>
      </c>
      <c r="K26" s="33">
        <f t="shared" si="3"/>
        <v>21003452</v>
      </c>
      <c r="L26" s="38">
        <f t="shared" si="3"/>
        <v>6758590</v>
      </c>
      <c r="M26" s="38">
        <f t="shared" si="3"/>
        <v>7355000</v>
      </c>
      <c r="N26" s="38">
        <f t="shared" si="3"/>
        <v>11077000</v>
      </c>
      <c r="O26" s="21">
        <f>C26+D26+E26+F26+G26+H26+I26+J26+K26+L26+M26+N26</f>
        <v>249529742</v>
      </c>
    </row>
    <row r="27" spans="1:15" x14ac:dyDescent="0.25">
      <c r="A27" s="12">
        <v>602</v>
      </c>
      <c r="B27" s="13" t="s">
        <v>37</v>
      </c>
      <c r="C27" s="31">
        <v>490000</v>
      </c>
      <c r="D27" s="31">
        <v>0</v>
      </c>
      <c r="E27" s="31">
        <v>600000</v>
      </c>
      <c r="F27" s="37">
        <v>440000</v>
      </c>
      <c r="G27" s="37">
        <v>560000</v>
      </c>
      <c r="H27" s="37">
        <v>1040000</v>
      </c>
      <c r="I27" s="37">
        <v>1250000</v>
      </c>
      <c r="J27" s="37">
        <v>83000</v>
      </c>
      <c r="K27" s="37">
        <v>1710000</v>
      </c>
      <c r="L27" s="42">
        <v>723000</v>
      </c>
      <c r="M27" s="42">
        <v>0</v>
      </c>
      <c r="N27" s="42">
        <v>1215000</v>
      </c>
      <c r="O27" s="43">
        <f>SUM(C27:N27)</f>
        <v>8111000</v>
      </c>
    </row>
    <row r="28" spans="1:15" x14ac:dyDescent="0.25">
      <c r="A28" s="8">
        <v>603</v>
      </c>
      <c r="B28" s="9" t="s">
        <v>38</v>
      </c>
      <c r="C28" s="29">
        <v>365000</v>
      </c>
      <c r="D28" s="29">
        <v>0</v>
      </c>
      <c r="E28" s="29">
        <v>600000</v>
      </c>
      <c r="F28" s="35">
        <v>0</v>
      </c>
      <c r="G28" s="35">
        <v>0</v>
      </c>
      <c r="H28" s="35">
        <v>0</v>
      </c>
      <c r="I28" s="35">
        <v>0</v>
      </c>
      <c r="J28" s="35">
        <v>592000</v>
      </c>
      <c r="K28" s="35">
        <v>0</v>
      </c>
      <c r="L28" s="40">
        <v>0</v>
      </c>
      <c r="M28" s="40">
        <v>0</v>
      </c>
      <c r="N28" s="40">
        <v>0</v>
      </c>
      <c r="O28" s="44">
        <f t="shared" ref="O28:O34" si="4">SUM(C28:N28)</f>
        <v>1557000</v>
      </c>
    </row>
    <row r="29" spans="1:15" x14ac:dyDescent="0.25">
      <c r="A29" s="8">
        <v>609</v>
      </c>
      <c r="B29" s="9" t="s">
        <v>39</v>
      </c>
      <c r="C29" s="29">
        <v>200000</v>
      </c>
      <c r="D29" s="29">
        <v>520000</v>
      </c>
      <c r="E29" s="29">
        <v>0</v>
      </c>
      <c r="F29" s="35">
        <v>230000</v>
      </c>
      <c r="G29" s="35">
        <v>300000</v>
      </c>
      <c r="H29" s="35">
        <v>370000</v>
      </c>
      <c r="I29" s="35">
        <v>550000</v>
      </c>
      <c r="J29" s="35">
        <v>300000</v>
      </c>
      <c r="K29" s="35">
        <v>660000</v>
      </c>
      <c r="L29" s="40">
        <v>2335000</v>
      </c>
      <c r="M29" s="40">
        <v>2876000</v>
      </c>
      <c r="N29" s="40">
        <v>3759000</v>
      </c>
      <c r="O29" s="44">
        <f t="shared" si="4"/>
        <v>12100000</v>
      </c>
    </row>
    <row r="30" spans="1:15" x14ac:dyDescent="0.25">
      <c r="A30" s="8">
        <v>644</v>
      </c>
      <c r="B30" s="9" t="s">
        <v>40</v>
      </c>
      <c r="C30" s="29">
        <v>0</v>
      </c>
      <c r="D30" s="29">
        <v>450000</v>
      </c>
      <c r="E30" s="29">
        <v>0</v>
      </c>
      <c r="F30" s="35">
        <v>0</v>
      </c>
      <c r="G30" s="35">
        <v>0</v>
      </c>
      <c r="H30" s="35">
        <v>0</v>
      </c>
      <c r="I30" s="35">
        <v>100000</v>
      </c>
      <c r="J30" s="35">
        <v>0</v>
      </c>
      <c r="K30" s="35">
        <v>0</v>
      </c>
      <c r="L30" s="40">
        <v>11000</v>
      </c>
      <c r="M30" s="40">
        <v>0</v>
      </c>
      <c r="N30" s="40">
        <v>15000</v>
      </c>
      <c r="O30" s="44">
        <f t="shared" si="4"/>
        <v>576000</v>
      </c>
    </row>
    <row r="31" spans="1:15" x14ac:dyDescent="0.25">
      <c r="A31" s="8">
        <v>648</v>
      </c>
      <c r="B31" s="9" t="s">
        <v>41</v>
      </c>
      <c r="C31" s="29">
        <v>190000</v>
      </c>
      <c r="D31" s="29">
        <v>0</v>
      </c>
      <c r="E31" s="29">
        <v>131000</v>
      </c>
      <c r="F31" s="35">
        <v>0</v>
      </c>
      <c r="G31" s="35">
        <v>0</v>
      </c>
      <c r="H31" s="35">
        <v>0</v>
      </c>
      <c r="I31" s="35"/>
      <c r="J31" s="35">
        <v>0</v>
      </c>
      <c r="K31" s="35">
        <v>650000</v>
      </c>
      <c r="L31" s="40">
        <v>90000</v>
      </c>
      <c r="M31" s="40">
        <v>94000</v>
      </c>
      <c r="N31" s="40">
        <v>75000</v>
      </c>
      <c r="O31" s="44">
        <f t="shared" si="4"/>
        <v>1230000</v>
      </c>
    </row>
    <row r="32" spans="1:15" x14ac:dyDescent="0.25">
      <c r="A32" s="8">
        <v>649</v>
      </c>
      <c r="B32" s="9" t="s">
        <v>42</v>
      </c>
      <c r="C32" s="29">
        <v>190000</v>
      </c>
      <c r="D32" s="29">
        <v>190000</v>
      </c>
      <c r="E32" s="29">
        <v>280000</v>
      </c>
      <c r="F32" s="35">
        <v>0</v>
      </c>
      <c r="G32" s="35">
        <v>1000</v>
      </c>
      <c r="H32" s="35">
        <v>0</v>
      </c>
      <c r="I32" s="35">
        <v>50000</v>
      </c>
      <c r="J32" s="35">
        <v>1000</v>
      </c>
      <c r="K32" s="35">
        <v>286000</v>
      </c>
      <c r="L32" s="40">
        <v>1000</v>
      </c>
      <c r="M32" s="40">
        <v>2000</v>
      </c>
      <c r="N32" s="40">
        <v>4000</v>
      </c>
      <c r="O32" s="44">
        <f t="shared" si="4"/>
        <v>1005000</v>
      </c>
    </row>
    <row r="33" spans="1:15" x14ac:dyDescent="0.25">
      <c r="A33" s="8">
        <v>662</v>
      </c>
      <c r="B33" s="9" t="s">
        <v>43</v>
      </c>
      <c r="C33" s="29">
        <v>0</v>
      </c>
      <c r="D33" s="29">
        <v>0</v>
      </c>
      <c r="E33" s="29">
        <v>0</v>
      </c>
      <c r="F33" s="35">
        <v>1000</v>
      </c>
      <c r="G33" s="35">
        <v>0</v>
      </c>
      <c r="H33" s="35">
        <v>1000</v>
      </c>
      <c r="I33" s="35">
        <v>1000</v>
      </c>
      <c r="J33" s="35">
        <v>0</v>
      </c>
      <c r="K33" s="35">
        <v>800</v>
      </c>
      <c r="L33" s="40">
        <v>0</v>
      </c>
      <c r="M33" s="40">
        <v>0</v>
      </c>
      <c r="N33" s="40">
        <v>0</v>
      </c>
      <c r="O33" s="44">
        <f t="shared" si="4"/>
        <v>3800</v>
      </c>
    </row>
    <row r="34" spans="1:15" ht="15.75" thickBot="1" x14ac:dyDescent="0.3">
      <c r="A34" s="10">
        <v>672</v>
      </c>
      <c r="B34" s="14" t="s">
        <v>44</v>
      </c>
      <c r="C34" s="30">
        <v>39459700</v>
      </c>
      <c r="D34" s="30">
        <v>49407000</v>
      </c>
      <c r="E34" s="30">
        <v>65000000</v>
      </c>
      <c r="F34" s="36">
        <v>6782000</v>
      </c>
      <c r="G34" s="36">
        <v>6560000</v>
      </c>
      <c r="H34" s="36">
        <v>6407000</v>
      </c>
      <c r="I34" s="36">
        <v>14624000</v>
      </c>
      <c r="J34" s="36">
        <v>5020000</v>
      </c>
      <c r="K34" s="36">
        <v>17696652</v>
      </c>
      <c r="L34" s="41">
        <v>3598590</v>
      </c>
      <c r="M34" s="41">
        <v>4383000</v>
      </c>
      <c r="N34" s="41">
        <v>6009000</v>
      </c>
      <c r="O34" s="45">
        <f t="shared" si="4"/>
        <v>224946942</v>
      </c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16">
    <mergeCell ref="O4:O5"/>
    <mergeCell ref="A1:O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25" right="0.25" top="0.75" bottom="0.75" header="0.3" footer="0.3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ROZP PO</vt:lpstr>
      <vt:lpstr>'Přehled ROZP PO'!Oblast_tisku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Reditelka</cp:lastModifiedBy>
  <cp:lastPrinted>2020-11-26T11:15:55Z</cp:lastPrinted>
  <dcterms:created xsi:type="dcterms:W3CDTF">2020-11-25T13:59:45Z</dcterms:created>
  <dcterms:modified xsi:type="dcterms:W3CDTF">2021-11-04T10:40:32Z</dcterms:modified>
</cp:coreProperties>
</file>